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92" windowHeight="97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<sst xmlns="http://schemas.openxmlformats.org/spreadsheetml/2006/main" count="77" uniqueCount="53">
  <si>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Total Tons</t>
  </si>
  <si>
    <t>Bureau of Air Quality</t>
  </si>
  <si>
    <t>Page 1 of 1</t>
  </si>
  <si>
    <t>12M Roll</t>
  </si>
  <si>
    <r>
      <t>21</t>
    </r>
    <r>
      <rPr>
        <sz val="10"/>
        <rFont val="Arial Narrow"/>
        <family val="2"/>
      </rPr>
      <t>)</t>
    </r>
  </si>
  <si>
    <r>
      <t>1</t>
    </r>
    <r>
      <rPr>
        <sz val="10"/>
        <rFont val="Arial Narrow"/>
        <family val="2"/>
      </rPr>
      <t xml:space="preserve">)Permit Number:  </t>
    </r>
  </si>
  <si>
    <r>
      <t>2</t>
    </r>
    <r>
      <rPr>
        <sz val="10"/>
        <rFont val="Arial Narrow"/>
        <family val="2"/>
      </rPr>
      <t>)Facility Name:</t>
    </r>
  </si>
  <si>
    <r>
      <t>3</t>
    </r>
    <r>
      <rPr>
        <sz val="10"/>
        <rFont val="Arial Narrow"/>
        <family val="2"/>
      </rPr>
      <t>)Condition Number:</t>
    </r>
  </si>
  <si>
    <t>23)</t>
  </si>
  <si>
    <t>24)</t>
  </si>
  <si>
    <t>Used (gal)</t>
  </si>
  <si>
    <t>Density (lbs/gallon)**</t>
  </si>
  <si>
    <r>
      <t>4</t>
    </r>
    <r>
      <rPr>
        <sz val="10"/>
        <rFont val="Arial Narrow"/>
        <family val="2"/>
      </rPr>
      <t>)Unit ID:</t>
    </r>
  </si>
  <si>
    <r>
      <t>5</t>
    </r>
    <r>
      <rPr>
        <sz val="10"/>
        <rFont val="Arial Narrow"/>
        <family val="2"/>
      </rPr>
      <t>)Equipment ID:</t>
    </r>
  </si>
  <si>
    <r>
      <t>20</t>
    </r>
    <r>
      <rPr>
        <sz val="10"/>
        <rFont val="Arial Narrow"/>
        <family val="2"/>
      </rPr>
      <t>)</t>
    </r>
  </si>
  <si>
    <t>Items to be filled in by facility 1-5, 6, 8,1 0, 12, 14, 16, 20-21, 23-24</t>
  </si>
  <si>
    <t>2008- February</t>
  </si>
  <si>
    <t>2008- March</t>
  </si>
  <si>
    <t>2008- April</t>
  </si>
  <si>
    <t>2008- May</t>
  </si>
  <si>
    <t>2008- June</t>
  </si>
  <si>
    <t>2008- July</t>
  </si>
  <si>
    <t>2008- August</t>
  </si>
  <si>
    <t>2008- September</t>
  </si>
  <si>
    <t>2008- 0ctober</t>
  </si>
  <si>
    <t>2008- November</t>
  </si>
  <si>
    <t>2008- December</t>
  </si>
  <si>
    <t>Tons VOC</t>
  </si>
  <si>
    <t>VOC</t>
  </si>
  <si>
    <t>% By Weight of VOC*</t>
  </si>
  <si>
    <t>% By Weight of VOC *</t>
  </si>
  <si>
    <t>Product Name 1</t>
  </si>
  <si>
    <t>Product Name 2</t>
  </si>
  <si>
    <t>Product Name 3</t>
  </si>
  <si>
    <t>Product Name 4</t>
  </si>
  <si>
    <t>Product Name 5</t>
  </si>
  <si>
    <t>Product Name 6</t>
  </si>
  <si>
    <t>2007- February</t>
  </si>
  <si>
    <t>2007- March</t>
  </si>
  <si>
    <t>2007- April</t>
  </si>
  <si>
    <t>2007- May</t>
  </si>
  <si>
    <t>2007- June</t>
  </si>
  <si>
    <t>2007- July</t>
  </si>
  <si>
    <t>2007- August</t>
  </si>
  <si>
    <t>2007- September</t>
  </si>
  <si>
    <t>2007- 0ctober</t>
  </si>
  <si>
    <t>2007- November</t>
  </si>
  <si>
    <t>2007- December</t>
  </si>
  <si>
    <t>2008- January</t>
  </si>
  <si>
    <t>DHEC 2226 (7/2008)</t>
  </si>
  <si>
    <t>** Can be obtained from MSDS Sheets</t>
  </si>
  <si>
    <t xml:space="preserve">         * Individual Product VOC information can be obtained form the MSDS or the material supplier.</t>
  </si>
  <si>
    <t>Annual VOC Emissions
% by Weight
Emission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</si>
</sst>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color indexed="48"/>
      <name val="Arial Narrow"/>
      <family val="2"/>
    </font>
    <font>
      <b/>
      <sz val="10"/>
      <name val="Arial"/>
      <family val="0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16" fontId="0" fillId="0" borderId="20" xfId="0" applyNumberFormat="1" applyBorder="1" applyAlignment="1" applyProtection="1">
      <alignment horizontal="center"/>
      <protection hidden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9" fontId="2" fillId="0" borderId="11" xfId="0" applyNumberFormat="1" applyFont="1" applyBorder="1" applyAlignment="1" applyProtection="1">
      <alignment horizontal="center"/>
      <protection hidden="1"/>
    </xf>
    <xf numFmtId="49" fontId="0" fillId="0" borderId="0" xfId="0" applyNumberFormat="1" applyBorder="1" applyAlignment="1">
      <alignment/>
    </xf>
    <xf numFmtId="49" fontId="0" fillId="0" borderId="23" xfId="0" applyNumberFormat="1" applyBorder="1" applyAlignment="1" applyProtection="1">
      <alignment horizontal="center"/>
      <protection hidden="1"/>
    </xf>
    <xf numFmtId="49" fontId="2" fillId="0" borderId="15" xfId="0" applyNumberFormat="1" applyFont="1" applyBorder="1" applyAlignment="1" applyProtection="1">
      <alignment horizontal="center"/>
      <protection hidden="1"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 applyProtection="1">
      <alignment/>
      <protection/>
    </xf>
    <xf numFmtId="0" fontId="0" fillId="33" borderId="22" xfId="0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49" fontId="0" fillId="0" borderId="18" xfId="0" applyNumberFormat="1" applyBorder="1" applyAlignment="1">
      <alignment/>
    </xf>
    <xf numFmtId="0" fontId="0" fillId="33" borderId="26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2" fillId="0" borderId="24" xfId="0" applyNumberFormat="1" applyFont="1" applyBorder="1" applyAlignment="1" applyProtection="1">
      <alignment horizontal="center"/>
      <protection hidden="1"/>
    </xf>
    <xf numFmtId="0" fontId="0" fillId="33" borderId="28" xfId="0" applyFill="1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25" xfId="0" applyBorder="1" applyAlignment="1">
      <alignment/>
    </xf>
    <xf numFmtId="0" fontId="2" fillId="0" borderId="21" xfId="0" applyFont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28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14" xfId="0" applyNumberFormat="1" applyFont="1" applyBorder="1" applyAlignment="1" applyProtection="1">
      <alignment horizontal="left"/>
      <protection hidden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247650</xdr:rowOff>
    </xdr:from>
    <xdr:to>
      <xdr:col>3</xdr:col>
      <xdr:colOff>171450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4765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12.140625" style="0" customWidth="1"/>
    <col min="2" max="7" width="7.7109375" style="0" customWidth="1"/>
    <col min="8" max="8" width="10.421875" style="0" customWidth="1"/>
    <col min="9" max="9" width="11.00390625" style="0" customWidth="1"/>
    <col min="10" max="15" width="7.7109375" style="0" customWidth="1"/>
  </cols>
  <sheetData>
    <row r="1" spans="1:9" ht="61.5" customHeight="1">
      <c r="A1" s="5"/>
      <c r="B1" s="5"/>
      <c r="C1" s="5"/>
      <c r="E1" s="5"/>
      <c r="F1" s="5"/>
      <c r="G1" s="84" t="s">
        <v>52</v>
      </c>
      <c r="H1" s="85"/>
      <c r="I1" s="85"/>
    </row>
    <row r="2" spans="1:8" ht="14.25">
      <c r="A2" s="83"/>
      <c r="B2" s="5"/>
      <c r="C2" s="5"/>
      <c r="E2" s="5"/>
      <c r="F2" s="5"/>
      <c r="G2" s="5"/>
      <c r="H2" s="6" t="s">
        <v>1</v>
      </c>
    </row>
    <row r="3" spans="1:8" ht="14.25">
      <c r="A3" s="83"/>
      <c r="B3" s="5"/>
      <c r="C3" s="5"/>
      <c r="E3" s="5"/>
      <c r="F3" s="5"/>
      <c r="G3" s="5"/>
      <c r="H3" s="6" t="s">
        <v>2</v>
      </c>
    </row>
    <row r="4" spans="1:8" ht="14.25">
      <c r="A4" s="83"/>
      <c r="B4" s="5"/>
      <c r="C4" s="5"/>
      <c r="E4" s="5"/>
      <c r="F4" s="5"/>
      <c r="G4" s="5"/>
      <c r="H4" s="6"/>
    </row>
    <row r="5" spans="1:15" ht="13.5">
      <c r="A5" s="83"/>
      <c r="B5" s="5"/>
      <c r="C5" s="5"/>
      <c r="E5" s="29"/>
      <c r="F5" s="5"/>
      <c r="G5" s="5"/>
      <c r="H5" s="76" t="s">
        <v>15</v>
      </c>
      <c r="O5" s="3"/>
    </row>
    <row r="6" spans="1:15" ht="13.5">
      <c r="A6" s="81"/>
      <c r="B6" s="5"/>
      <c r="C6" s="5"/>
      <c r="E6" s="29"/>
      <c r="F6" s="5"/>
      <c r="G6" s="5"/>
      <c r="H6" s="76"/>
      <c r="O6" s="3"/>
    </row>
    <row r="7" spans="1:15" ht="12" customHeight="1">
      <c r="A7" s="48" t="s">
        <v>5</v>
      </c>
      <c r="B7" s="9"/>
      <c r="C7" s="9"/>
      <c r="D7" s="9"/>
      <c r="E7" s="30"/>
      <c r="F7" s="9"/>
      <c r="G7" s="9"/>
      <c r="H7" s="48" t="s">
        <v>12</v>
      </c>
      <c r="I7" s="9"/>
      <c r="J7" s="9"/>
      <c r="K7" s="9"/>
      <c r="L7" s="3"/>
      <c r="M7" s="31"/>
      <c r="N7" s="9"/>
      <c r="O7" s="3"/>
    </row>
    <row r="8" spans="1:15" ht="12" customHeight="1">
      <c r="A8" s="48" t="s">
        <v>6</v>
      </c>
      <c r="B8" s="9"/>
      <c r="C8" s="9"/>
      <c r="D8" s="9"/>
      <c r="E8" s="30"/>
      <c r="F8" s="3"/>
      <c r="G8" s="9"/>
      <c r="H8" s="48" t="s">
        <v>13</v>
      </c>
      <c r="I8" s="9"/>
      <c r="J8" s="9"/>
      <c r="K8" s="9"/>
      <c r="L8" s="9"/>
      <c r="M8" s="9"/>
      <c r="N8" s="9"/>
      <c r="O8" s="3"/>
    </row>
    <row r="9" spans="1:15" ht="12" customHeight="1" thickBot="1">
      <c r="A9" s="48" t="s">
        <v>7</v>
      </c>
      <c r="B9" s="9"/>
      <c r="C9" s="9"/>
      <c r="D9" s="9"/>
      <c r="E9" s="9"/>
      <c r="F9" s="32"/>
      <c r="G9" s="9"/>
      <c r="H9" s="48"/>
      <c r="I9" s="3"/>
      <c r="J9" s="3"/>
      <c r="K9" s="3"/>
      <c r="L9" s="9"/>
      <c r="M9" s="9"/>
      <c r="N9" s="9"/>
      <c r="O9" s="3"/>
    </row>
    <row r="10" spans="2:15" s="70" customFormat="1" ht="12" customHeight="1" thickBot="1">
      <c r="B10" s="71">
        <v>6</v>
      </c>
      <c r="C10" s="72">
        <v>7</v>
      </c>
      <c r="D10" s="72">
        <v>8</v>
      </c>
      <c r="E10" s="73">
        <v>9</v>
      </c>
      <c r="F10" s="72">
        <v>10</v>
      </c>
      <c r="G10" s="74">
        <v>11</v>
      </c>
      <c r="H10" s="75">
        <v>12</v>
      </c>
      <c r="I10" s="73">
        <v>13</v>
      </c>
      <c r="J10" s="72">
        <v>14</v>
      </c>
      <c r="K10" s="73">
        <v>15</v>
      </c>
      <c r="L10" s="72">
        <v>16</v>
      </c>
      <c r="M10" s="72">
        <v>17</v>
      </c>
      <c r="N10" s="73">
        <v>18</v>
      </c>
      <c r="O10" s="72">
        <v>19</v>
      </c>
    </row>
    <row r="11" spans="1:15" ht="12" customHeight="1" thickBot="1">
      <c r="A11" s="18"/>
      <c r="B11" s="77" t="s">
        <v>31</v>
      </c>
      <c r="C11" s="24"/>
      <c r="D11" s="80" t="s">
        <v>32</v>
      </c>
      <c r="E11" s="24"/>
      <c r="F11" s="21" t="s">
        <v>33</v>
      </c>
      <c r="G11" s="24"/>
      <c r="H11" s="78" t="s">
        <v>34</v>
      </c>
      <c r="I11" s="78"/>
      <c r="J11" s="79" t="s">
        <v>35</v>
      </c>
      <c r="K11" s="24"/>
      <c r="L11" s="78" t="s">
        <v>36</v>
      </c>
      <c r="M11" s="21"/>
      <c r="N11" s="4" t="s">
        <v>0</v>
      </c>
      <c r="O11" s="4" t="s">
        <v>0</v>
      </c>
    </row>
    <row r="12" spans="1:16" s="22" customFormat="1" ht="12" customHeight="1" thickBot="1">
      <c r="A12" s="23"/>
      <c r="B12" s="10" t="s">
        <v>10</v>
      </c>
      <c r="C12" s="10" t="s">
        <v>27</v>
      </c>
      <c r="D12" s="10" t="s">
        <v>10</v>
      </c>
      <c r="E12" s="10" t="s">
        <v>27</v>
      </c>
      <c r="F12" s="10" t="s">
        <v>10</v>
      </c>
      <c r="G12" s="11" t="s">
        <v>27</v>
      </c>
      <c r="H12" s="10" t="s">
        <v>10</v>
      </c>
      <c r="I12" s="10" t="s">
        <v>27</v>
      </c>
      <c r="J12" s="10" t="s">
        <v>10</v>
      </c>
      <c r="K12" s="10" t="s">
        <v>27</v>
      </c>
      <c r="L12" s="10" t="s">
        <v>10</v>
      </c>
      <c r="M12" s="12" t="s">
        <v>27</v>
      </c>
      <c r="N12" s="43" t="s">
        <v>28</v>
      </c>
      <c r="O12" s="43" t="s">
        <v>3</v>
      </c>
      <c r="P12" s="34"/>
    </row>
    <row r="13" spans="1:15" ht="12" customHeight="1" thickBot="1">
      <c r="A13" s="8" t="s">
        <v>37</v>
      </c>
      <c r="B13" s="36"/>
      <c r="C13" s="50">
        <f>((B13*J37)*(B37/100))/2000</f>
        <v>0</v>
      </c>
      <c r="D13" s="36"/>
      <c r="E13" s="36">
        <f>((D13*J38)*(B38/100))/2000</f>
        <v>0</v>
      </c>
      <c r="F13" s="37"/>
      <c r="G13" s="36">
        <f>((F13*J39)*(B39/100))/2000</f>
        <v>0</v>
      </c>
      <c r="H13" s="38"/>
      <c r="I13" s="37">
        <f>((H13*N37)*(F37/100))/2000</f>
        <v>0</v>
      </c>
      <c r="J13" s="36"/>
      <c r="K13" s="38">
        <f>((J13*N38)*(F38/100))/2000</f>
        <v>0</v>
      </c>
      <c r="L13" s="37"/>
      <c r="M13" s="36">
        <f>((L13*N39)*(F39/100))/2000</f>
        <v>0</v>
      </c>
      <c r="N13" s="13">
        <f>(C13+E13+G13+I13+K13+M13)</f>
        <v>0</v>
      </c>
      <c r="O13" s="44"/>
    </row>
    <row r="14" spans="1:15" ht="12" customHeight="1" thickBot="1">
      <c r="A14" s="8" t="s">
        <v>38</v>
      </c>
      <c r="B14" s="19"/>
      <c r="C14" s="49">
        <f>((B14*J37)*(B37/100))/2000</f>
        <v>0</v>
      </c>
      <c r="D14" s="19"/>
      <c r="E14" s="20">
        <f>((D14*J38)*(B38/100))/2000</f>
        <v>0</v>
      </c>
      <c r="F14" s="33"/>
      <c r="G14" s="19">
        <f>((F14*J39)*(B39/100))/2000</f>
        <v>0</v>
      </c>
      <c r="H14" s="20"/>
      <c r="I14" s="33">
        <f>((H14*N37)*(F37/100))/2000</f>
        <v>0</v>
      </c>
      <c r="J14" s="19"/>
      <c r="K14" s="20">
        <f>((J14*N38)*(F38/100))/2000</f>
        <v>0</v>
      </c>
      <c r="L14" s="33"/>
      <c r="M14" s="19">
        <f>((L14*N39)*(F39/100))/2000</f>
        <v>0</v>
      </c>
      <c r="N14" s="13">
        <f aca="true" t="shared" si="0" ref="N14:N35">(C14+E14+G14+I14+K14+M14)</f>
        <v>0</v>
      </c>
      <c r="O14" s="28"/>
    </row>
    <row r="15" spans="1:15" ht="12" customHeight="1" thickBot="1">
      <c r="A15" s="14" t="s">
        <v>39</v>
      </c>
      <c r="B15" s="19"/>
      <c r="C15" s="20">
        <f>((B15*J37)*(B37/100))/2000</f>
        <v>0</v>
      </c>
      <c r="D15" s="20"/>
      <c r="E15" s="20">
        <f>((D15*J38)*(B38/100))/2000</f>
        <v>0</v>
      </c>
      <c r="F15" s="33"/>
      <c r="G15" s="19">
        <f>((F15*J39)*(B39/100))/2000</f>
        <v>0</v>
      </c>
      <c r="H15" s="20"/>
      <c r="I15" s="33">
        <f>((H15*N37)*(F37/100))/2000</f>
        <v>0</v>
      </c>
      <c r="J15" s="19"/>
      <c r="K15" s="20">
        <f>((J15*N38)*(F38/100))/2000</f>
        <v>0</v>
      </c>
      <c r="L15" s="33"/>
      <c r="M15" s="19">
        <f>((L15*N39)*(F39/100))/2000</f>
        <v>0</v>
      </c>
      <c r="N15" s="13">
        <f t="shared" si="0"/>
        <v>0</v>
      </c>
      <c r="O15" s="28"/>
    </row>
    <row r="16" spans="1:15" ht="12" customHeight="1" thickBot="1">
      <c r="A16" s="14" t="s">
        <v>40</v>
      </c>
      <c r="B16" s="19"/>
      <c r="C16" s="20">
        <f>((B16*J37)*(B37/100))/2000</f>
        <v>0</v>
      </c>
      <c r="D16" s="20"/>
      <c r="E16" s="20">
        <f>((D16*J38)*(B38/100))/2000</f>
        <v>0</v>
      </c>
      <c r="F16" s="33"/>
      <c r="G16" s="19">
        <f>((F16*J39)*(B39/100))/2000</f>
        <v>0</v>
      </c>
      <c r="H16" s="20"/>
      <c r="I16" s="33">
        <f>((H16*N37)*(F37/100))/2000</f>
        <v>0</v>
      </c>
      <c r="J16" s="19"/>
      <c r="K16" s="20">
        <f>((J16*N38)*(F38/100))/2000</f>
        <v>0</v>
      </c>
      <c r="L16" s="33"/>
      <c r="M16" s="19">
        <f>((L16*N39)*(F39/100))/2000</f>
        <v>0</v>
      </c>
      <c r="N16" s="13">
        <f t="shared" si="0"/>
        <v>0</v>
      </c>
      <c r="O16" s="28"/>
    </row>
    <row r="17" spans="1:15" ht="12" customHeight="1" thickBot="1">
      <c r="A17" s="15" t="s">
        <v>41</v>
      </c>
      <c r="B17" s="19"/>
      <c r="C17" s="20">
        <f>((B17*J37)*(B37/100))/2000</f>
        <v>0</v>
      </c>
      <c r="D17" s="20"/>
      <c r="E17" s="20">
        <f>((D17*J38)*(B38/100))/2000</f>
        <v>0</v>
      </c>
      <c r="F17" s="33"/>
      <c r="G17" s="19">
        <f>((F17*J39)*(B39/100))/2000</f>
        <v>0</v>
      </c>
      <c r="H17" s="20"/>
      <c r="I17" s="33">
        <f>((H17*N37)*(F37/100))/2000</f>
        <v>0</v>
      </c>
      <c r="J17" s="19"/>
      <c r="K17" s="20">
        <f>((J17*N38)*(F38/100))/2000</f>
        <v>0</v>
      </c>
      <c r="L17" s="33"/>
      <c r="M17" s="19">
        <f>((L17*N39)*(F39/100))/2000</f>
        <v>0</v>
      </c>
      <c r="N17" s="13">
        <f t="shared" si="0"/>
        <v>0</v>
      </c>
      <c r="O17" s="28"/>
    </row>
    <row r="18" spans="1:15" ht="12" customHeight="1" thickBot="1">
      <c r="A18" s="16" t="s">
        <v>42</v>
      </c>
      <c r="B18" s="19"/>
      <c r="C18" s="20">
        <f>((B18*J37)*(B37/100))/2000</f>
        <v>0</v>
      </c>
      <c r="D18" s="20"/>
      <c r="E18" s="20">
        <f>((D18*J38)*(B38/100))/2000</f>
        <v>0</v>
      </c>
      <c r="F18" s="33"/>
      <c r="G18" s="19">
        <f>((F18*J39)*(B39/100))/2000</f>
        <v>0</v>
      </c>
      <c r="H18" s="20"/>
      <c r="I18" s="33">
        <f>((H18*N37)*(F37/100))/2000</f>
        <v>0</v>
      </c>
      <c r="J18" s="19"/>
      <c r="K18" s="20">
        <f>((J18*N38)*(F38/100))/2000</f>
        <v>0</v>
      </c>
      <c r="L18" s="33"/>
      <c r="M18" s="19">
        <f>((L18*N39)*(F39/100))/2000</f>
        <v>0</v>
      </c>
      <c r="N18" s="13">
        <f t="shared" si="0"/>
        <v>0</v>
      </c>
      <c r="O18" s="28"/>
    </row>
    <row r="19" spans="1:15" ht="12" customHeight="1" thickBot="1">
      <c r="A19" s="16" t="s">
        <v>43</v>
      </c>
      <c r="B19" s="19"/>
      <c r="C19" s="20">
        <f>((B19*J37)*(B37/100))/2000</f>
        <v>0</v>
      </c>
      <c r="D19" s="20"/>
      <c r="E19" s="20">
        <f>((D19*J38)*(B38/100))/2000</f>
        <v>0</v>
      </c>
      <c r="F19" s="33"/>
      <c r="G19" s="19">
        <f>((F19*J39)*(B39/100))/2000</f>
        <v>0</v>
      </c>
      <c r="H19" s="20"/>
      <c r="I19" s="33">
        <f>((H19*N37)*(F37/100))/2000</f>
        <v>0</v>
      </c>
      <c r="J19" s="19"/>
      <c r="K19" s="20">
        <f>((J19*N38)*(F38/100))/2000</f>
        <v>0</v>
      </c>
      <c r="L19" s="33"/>
      <c r="M19" s="19">
        <f>((L19*N39)*(F39/100))/2000</f>
        <v>0</v>
      </c>
      <c r="N19" s="13">
        <f t="shared" si="0"/>
        <v>0</v>
      </c>
      <c r="O19" s="28"/>
    </row>
    <row r="20" spans="1:15" ht="12" customHeight="1" thickBot="1">
      <c r="A20" s="16" t="s">
        <v>44</v>
      </c>
      <c r="B20" s="19"/>
      <c r="C20" s="20">
        <f>((B20*J37)*(B37/100))/2000</f>
        <v>0</v>
      </c>
      <c r="D20" s="20"/>
      <c r="E20" s="20">
        <f>((D20*J38)*(B38/100))/2000</f>
        <v>0</v>
      </c>
      <c r="F20" s="33"/>
      <c r="G20" s="19">
        <f>((F20*J39)*(B39/100))/2000</f>
        <v>0</v>
      </c>
      <c r="H20" s="20"/>
      <c r="I20" s="33">
        <f>((H20*N37)*(F37/100))/2000</f>
        <v>0</v>
      </c>
      <c r="J20" s="19"/>
      <c r="K20" s="20">
        <f>((J20*N38)*(F38/100))/2000</f>
        <v>0</v>
      </c>
      <c r="L20" s="33"/>
      <c r="M20" s="19">
        <f>((L20*N39)*(F39/100))/2000</f>
        <v>0</v>
      </c>
      <c r="N20" s="13">
        <f t="shared" si="0"/>
        <v>0</v>
      </c>
      <c r="O20" s="28"/>
    </row>
    <row r="21" spans="1:15" ht="12" customHeight="1" thickBot="1">
      <c r="A21" s="16" t="s">
        <v>45</v>
      </c>
      <c r="B21" s="19"/>
      <c r="C21" s="20">
        <f>((B21*J37)*(B37/100))/2000</f>
        <v>0</v>
      </c>
      <c r="D21" s="20"/>
      <c r="E21" s="20">
        <f>((D21*J38)*(B38/100))/2000</f>
        <v>0</v>
      </c>
      <c r="F21" s="33"/>
      <c r="G21" s="19">
        <f>((F21*J39)*(B39/100))/2000</f>
        <v>0</v>
      </c>
      <c r="H21" s="20"/>
      <c r="I21" s="33">
        <f>((H21*N37)*(F37/100))/2000</f>
        <v>0</v>
      </c>
      <c r="J21" s="19"/>
      <c r="K21" s="20">
        <f>((J21*N38)*(F38/100))/2000</f>
        <v>0</v>
      </c>
      <c r="L21" s="33"/>
      <c r="M21" s="19">
        <f>((L21*N39)*(F39/100))/2000</f>
        <v>0</v>
      </c>
      <c r="N21" s="13">
        <f t="shared" si="0"/>
        <v>0</v>
      </c>
      <c r="O21" s="28"/>
    </row>
    <row r="22" spans="1:15" ht="12" customHeight="1" thickBot="1">
      <c r="A22" s="16" t="s">
        <v>46</v>
      </c>
      <c r="B22" s="19"/>
      <c r="C22" s="20">
        <f>((B22*J37)*(B37/100))/2000</f>
        <v>0</v>
      </c>
      <c r="D22" s="20"/>
      <c r="E22" s="20">
        <f>((D22*J38)*(B38/100))/2000</f>
        <v>0</v>
      </c>
      <c r="F22" s="33"/>
      <c r="G22" s="19">
        <f>((F22*J39)*(B39/100))/2000</f>
        <v>0</v>
      </c>
      <c r="H22" s="20"/>
      <c r="I22" s="33">
        <f>((H22*N37)*(F37/100))/2000</f>
        <v>0</v>
      </c>
      <c r="J22" s="19"/>
      <c r="K22" s="20">
        <f>((J22*N38)*(F38/100))/2000</f>
        <v>0</v>
      </c>
      <c r="L22" s="33"/>
      <c r="M22" s="19">
        <f>((L22*N39)*(F39/100))/2000</f>
        <v>0</v>
      </c>
      <c r="N22" s="13">
        <f t="shared" si="0"/>
        <v>0</v>
      </c>
      <c r="O22" s="28"/>
    </row>
    <row r="23" spans="1:15" ht="12" customHeight="1" thickBot="1">
      <c r="A23" s="15" t="s">
        <v>47</v>
      </c>
      <c r="B23" s="19"/>
      <c r="C23" s="20">
        <f>((B23*J37)*(B37/100))/2000</f>
        <v>0</v>
      </c>
      <c r="D23" s="20"/>
      <c r="E23" s="20">
        <f>((D23*J38)*(B38/100))/2000</f>
        <v>0</v>
      </c>
      <c r="F23" s="33"/>
      <c r="G23" s="19">
        <f>((F23*J39)*(B39/100))/2000</f>
        <v>0</v>
      </c>
      <c r="H23" s="20"/>
      <c r="I23" s="33">
        <f>((H23*N37)*(F37/100))/2000</f>
        <v>0</v>
      </c>
      <c r="J23" s="19"/>
      <c r="K23" s="20">
        <f>((J23*N38)*(F38/100))/2000</f>
        <v>0</v>
      </c>
      <c r="L23" s="33"/>
      <c r="M23" s="19">
        <f>((L23*N39)*(F39/100))/2000</f>
        <v>0</v>
      </c>
      <c r="N23" s="13">
        <f>(C23+E23+G23+I23+K23+M23)</f>
        <v>0</v>
      </c>
      <c r="O23" s="35"/>
    </row>
    <row r="24" spans="1:15" s="1" customFormat="1" ht="12" customHeight="1" thickBot="1">
      <c r="A24" s="16" t="s">
        <v>48</v>
      </c>
      <c r="B24" s="19"/>
      <c r="C24" s="20">
        <f>((B24*J37)*(B37/100))/2000</f>
        <v>0</v>
      </c>
      <c r="D24" s="20"/>
      <c r="E24" s="20">
        <f>((D24*J38)*(B38/100))/2000</f>
        <v>0</v>
      </c>
      <c r="F24" s="33"/>
      <c r="G24" s="19">
        <f>((F24*J39)*(B39/100))/2000</f>
        <v>0</v>
      </c>
      <c r="H24" s="20"/>
      <c r="I24" s="33">
        <f>((H24*N37)*(F37/100))/2000</f>
        <v>0</v>
      </c>
      <c r="J24" s="19"/>
      <c r="K24" s="20">
        <f>((J24*N38)*(F38/100))/2000</f>
        <v>0</v>
      </c>
      <c r="L24" s="33"/>
      <c r="M24" s="19">
        <f>((L24*N39)*(F39/100))/2000</f>
        <v>0</v>
      </c>
      <c r="N24" s="13">
        <f t="shared" si="0"/>
        <v>0</v>
      </c>
      <c r="O24" s="51">
        <f>SUM(N13:N24)</f>
        <v>0</v>
      </c>
    </row>
    <row r="25" spans="1:15" s="2" customFormat="1" ht="12" customHeight="1" thickBot="1">
      <c r="A25" s="15" t="s">
        <v>16</v>
      </c>
      <c r="B25" s="19"/>
      <c r="C25" s="20">
        <f>((B25*J37)*(B37/100))/2000</f>
        <v>0</v>
      </c>
      <c r="D25" s="20"/>
      <c r="E25" s="20">
        <f>((D25*J38)*(B38/100))/2000</f>
        <v>0</v>
      </c>
      <c r="F25" s="33"/>
      <c r="G25" s="19">
        <f>((F25*J39)*(B39/100))/2000</f>
        <v>0</v>
      </c>
      <c r="H25" s="20"/>
      <c r="I25" s="33">
        <f>((H25*N37)*(F37/100))/2000</f>
        <v>0</v>
      </c>
      <c r="J25" s="19"/>
      <c r="K25" s="20">
        <f>((J25*N38)*(F38/100))/2000</f>
        <v>0</v>
      </c>
      <c r="L25" s="33"/>
      <c r="M25" s="19">
        <f>((L25*N39)*(F39/100))/2000</f>
        <v>0</v>
      </c>
      <c r="N25" s="13">
        <f t="shared" si="0"/>
        <v>0</v>
      </c>
      <c r="O25" s="52">
        <f aca="true" t="shared" si="1" ref="O25:O35">SUM(N14:N25)</f>
        <v>0</v>
      </c>
    </row>
    <row r="26" spans="1:15" ht="12" customHeight="1" thickBot="1">
      <c r="A26" s="16" t="s">
        <v>17</v>
      </c>
      <c r="B26" s="19"/>
      <c r="C26" s="20">
        <f>((B26*J37)*(B37/100))/2000</f>
        <v>0</v>
      </c>
      <c r="D26" s="20"/>
      <c r="E26" s="20">
        <f>((D26*J38)*(B38/100))/2000</f>
        <v>0</v>
      </c>
      <c r="F26" s="33"/>
      <c r="G26" s="19">
        <f>((F26*J39)*(B39/100))/2000</f>
        <v>0</v>
      </c>
      <c r="H26" s="20"/>
      <c r="I26" s="33">
        <f>((H26*N37)*(F37/100))/2000</f>
        <v>0</v>
      </c>
      <c r="J26" s="19"/>
      <c r="K26" s="20">
        <f>((J26*N38)*(F38/100))/2000</f>
        <v>0</v>
      </c>
      <c r="L26" s="33"/>
      <c r="M26" s="19">
        <f>((L26*N39)*(F39/100))/2000</f>
        <v>0</v>
      </c>
      <c r="N26" s="13">
        <f t="shared" si="0"/>
        <v>0</v>
      </c>
      <c r="O26" s="53">
        <f t="shared" si="1"/>
        <v>0</v>
      </c>
    </row>
    <row r="27" spans="1:15" ht="12" customHeight="1" thickBot="1">
      <c r="A27" s="16" t="s">
        <v>18</v>
      </c>
      <c r="B27" s="19"/>
      <c r="C27" s="20">
        <f>((B27*J37)*(B37/100))/2000</f>
        <v>0</v>
      </c>
      <c r="D27" s="20"/>
      <c r="E27" s="20">
        <f>((D27*J38)*(B38/100))/2000</f>
        <v>0</v>
      </c>
      <c r="F27" s="33"/>
      <c r="G27" s="19">
        <f>((F27*J39)*(B39/100))/2000</f>
        <v>0</v>
      </c>
      <c r="H27" s="20"/>
      <c r="I27" s="33">
        <f>((H27*N37)*(F37/100))/2000</f>
        <v>0</v>
      </c>
      <c r="J27" s="19"/>
      <c r="K27" s="20">
        <f>((J27*N38)*(F38/100))/2000</f>
        <v>0</v>
      </c>
      <c r="L27" s="33"/>
      <c r="M27" s="19">
        <f>((L27*N39)*(F39/100))/2000</f>
        <v>0</v>
      </c>
      <c r="N27" s="13">
        <f t="shared" si="0"/>
        <v>0</v>
      </c>
      <c r="O27" s="51">
        <f t="shared" si="1"/>
        <v>0</v>
      </c>
    </row>
    <row r="28" spans="1:15" ht="12" customHeight="1" thickBot="1">
      <c r="A28" s="14" t="s">
        <v>19</v>
      </c>
      <c r="B28" s="19"/>
      <c r="C28" s="20">
        <f>((B28*J37)*(B37/100))/2000</f>
        <v>0</v>
      </c>
      <c r="D28" s="20"/>
      <c r="E28" s="20">
        <f>((D28*J38)*(B38/100))/2000</f>
        <v>0</v>
      </c>
      <c r="F28" s="33"/>
      <c r="G28" s="19">
        <f>((F28*J39)*(B39/100))/2000</f>
        <v>0</v>
      </c>
      <c r="H28" s="20"/>
      <c r="I28" s="33">
        <f>((H28*N37)*(F37/100))/2000</f>
        <v>0</v>
      </c>
      <c r="J28" s="19"/>
      <c r="K28" s="20">
        <f>((J28*N38)*(F38/100))/2000</f>
        <v>0</v>
      </c>
      <c r="L28" s="33"/>
      <c r="M28" s="19">
        <f>((L28*N39)*(F39/100))/2000</f>
        <v>0</v>
      </c>
      <c r="N28" s="13">
        <f t="shared" si="0"/>
        <v>0</v>
      </c>
      <c r="O28" s="52">
        <f t="shared" si="1"/>
        <v>0</v>
      </c>
    </row>
    <row r="29" spans="1:15" ht="12" customHeight="1" thickBot="1">
      <c r="A29" s="14" t="s">
        <v>20</v>
      </c>
      <c r="B29" s="19"/>
      <c r="C29" s="20">
        <f>((B29*J37)*(B37/100))/2000</f>
        <v>0</v>
      </c>
      <c r="D29" s="20"/>
      <c r="E29" s="20">
        <f>((D29*J38)*(B38/100))/2000</f>
        <v>0</v>
      </c>
      <c r="F29" s="33"/>
      <c r="G29" s="19">
        <f>(F29*(B39/100))/2000</f>
        <v>0</v>
      </c>
      <c r="H29" s="20"/>
      <c r="I29" s="33">
        <f>((H29*N37)*(F37/100))/2000</f>
        <v>0</v>
      </c>
      <c r="J29" s="19"/>
      <c r="K29" s="20">
        <f>((J29*N38)*(F38/100))/2000</f>
        <v>0</v>
      </c>
      <c r="L29" s="33"/>
      <c r="M29" s="19">
        <f>((L29*N39)*(F39/100))/2000</f>
        <v>0</v>
      </c>
      <c r="N29" s="13">
        <f t="shared" si="0"/>
        <v>0</v>
      </c>
      <c r="O29" s="53">
        <f t="shared" si="1"/>
        <v>0</v>
      </c>
    </row>
    <row r="30" spans="1:15" ht="12" customHeight="1" thickBot="1">
      <c r="A30" s="14" t="s">
        <v>21</v>
      </c>
      <c r="B30" s="19"/>
      <c r="C30" s="20">
        <f>((B30*J37)*(B37/100))/2000</f>
        <v>0</v>
      </c>
      <c r="D30" s="20"/>
      <c r="E30" s="20">
        <f>((D30*J38)*(B38/100))/2000</f>
        <v>0</v>
      </c>
      <c r="F30" s="33"/>
      <c r="G30" s="19">
        <f>((F30*J39)*(B39/100))/2000</f>
        <v>0</v>
      </c>
      <c r="H30" s="20"/>
      <c r="I30" s="33">
        <f>((H30*N37)*(F37/100))/2000</f>
        <v>0</v>
      </c>
      <c r="J30" s="19"/>
      <c r="K30" s="20">
        <f>((J30*N38)*(F38/100))/2000</f>
        <v>0</v>
      </c>
      <c r="L30" s="33"/>
      <c r="M30" s="19">
        <f>((L30*N39)*(F39/100))/2000</f>
        <v>0</v>
      </c>
      <c r="N30" s="13">
        <f t="shared" si="0"/>
        <v>0</v>
      </c>
      <c r="O30" s="51">
        <f t="shared" si="1"/>
        <v>0</v>
      </c>
    </row>
    <row r="31" spans="1:15" ht="12" customHeight="1" thickBot="1">
      <c r="A31" s="14" t="s">
        <v>22</v>
      </c>
      <c r="B31" s="19"/>
      <c r="C31" s="20">
        <f>((B31*J37)*(B37/100))/2000</f>
        <v>0</v>
      </c>
      <c r="D31" s="20"/>
      <c r="E31" s="20">
        <f>((D31*J38)*(B38/100))/2000</f>
        <v>0</v>
      </c>
      <c r="F31" s="33"/>
      <c r="G31" s="19">
        <f>((F31*J39)*(B39/100))/2000</f>
        <v>0</v>
      </c>
      <c r="H31" s="20"/>
      <c r="I31" s="33">
        <f>((H31*N37)*(F37/100))/2000</f>
        <v>0</v>
      </c>
      <c r="J31" s="19"/>
      <c r="K31" s="20">
        <f>((J31*N38)*(F38/100))/2000</f>
        <v>0</v>
      </c>
      <c r="L31" s="33"/>
      <c r="M31" s="19">
        <f>((L31*N39)*(F39/100))/2000</f>
        <v>0</v>
      </c>
      <c r="N31" s="13">
        <f t="shared" si="0"/>
        <v>0</v>
      </c>
      <c r="O31" s="52">
        <f t="shared" si="1"/>
        <v>0</v>
      </c>
    </row>
    <row r="32" spans="1:15" ht="12" customHeight="1" thickBot="1">
      <c r="A32" s="16" t="s">
        <v>23</v>
      </c>
      <c r="B32" s="19"/>
      <c r="C32" s="20">
        <f>((B32*J37)*(B37/100))/2000</f>
        <v>0</v>
      </c>
      <c r="D32" s="20"/>
      <c r="E32" s="20">
        <f>((D32*J38)*(B38/100))/2000</f>
        <v>0</v>
      </c>
      <c r="F32" s="33"/>
      <c r="G32" s="19">
        <f>((F32*J39)*(B39/100))/2000</f>
        <v>0</v>
      </c>
      <c r="H32" s="20"/>
      <c r="I32" s="33">
        <f>((H32*N37)*(F37/100))/2000</f>
        <v>0</v>
      </c>
      <c r="J32" s="19"/>
      <c r="K32" s="20">
        <f>((J32*N38)*(F38/100))/2000</f>
        <v>0</v>
      </c>
      <c r="L32" s="33"/>
      <c r="M32" s="19">
        <f>((L32*N39)*(F39/100))/2000</f>
        <v>0</v>
      </c>
      <c r="N32" s="13">
        <f t="shared" si="0"/>
        <v>0</v>
      </c>
      <c r="O32" s="52">
        <f t="shared" si="1"/>
        <v>0</v>
      </c>
    </row>
    <row r="33" spans="1:15" ht="12" customHeight="1" thickBot="1">
      <c r="A33" s="15" t="s">
        <v>24</v>
      </c>
      <c r="B33" s="19"/>
      <c r="C33" s="20">
        <f>((B33*J37)*(B37/100))/2000</f>
        <v>0</v>
      </c>
      <c r="D33" s="20"/>
      <c r="E33" s="20">
        <f>((D33*J38)*(B38/100))/2000</f>
        <v>0</v>
      </c>
      <c r="F33" s="33"/>
      <c r="G33" s="19">
        <f>((F33*J39)*(B39/100))/2000</f>
        <v>0</v>
      </c>
      <c r="H33" s="20"/>
      <c r="I33" s="33">
        <f>((H33*N37)*(F37/100))/2000</f>
        <v>0</v>
      </c>
      <c r="J33" s="19"/>
      <c r="K33" s="20">
        <f>((J33*N38)*(F38/100))/2000</f>
        <v>0</v>
      </c>
      <c r="L33" s="33"/>
      <c r="M33" s="19">
        <f>((L33*N39)*(F39/100))/2000</f>
        <v>0</v>
      </c>
      <c r="N33" s="13">
        <f t="shared" si="0"/>
        <v>0</v>
      </c>
      <c r="O33" s="53">
        <f t="shared" si="1"/>
        <v>0</v>
      </c>
    </row>
    <row r="34" spans="1:15" ht="12" customHeight="1" thickBot="1">
      <c r="A34" s="17" t="s">
        <v>25</v>
      </c>
      <c r="B34" s="19"/>
      <c r="C34" s="20">
        <f>((B34*J37)*(B37/100))/2000</f>
        <v>0</v>
      </c>
      <c r="D34" s="20"/>
      <c r="E34" s="20">
        <f>((D34*J38)*(B38/100))/2000</f>
        <v>0</v>
      </c>
      <c r="F34" s="33"/>
      <c r="G34" s="19">
        <f>((F34*J39)*(B39/100))/2000</f>
        <v>0</v>
      </c>
      <c r="H34" s="20"/>
      <c r="I34" s="33">
        <f>((H34*N37)*(F37/100))/2000</f>
        <v>0</v>
      </c>
      <c r="J34" s="19"/>
      <c r="K34" s="20">
        <f>((J34*N38)*(F38/100))/2000</f>
        <v>0</v>
      </c>
      <c r="L34" s="33"/>
      <c r="M34" s="19">
        <f>((L34*N39)*(F39/100))/2000</f>
        <v>0</v>
      </c>
      <c r="N34" s="13">
        <f t="shared" si="0"/>
        <v>0</v>
      </c>
      <c r="O34" s="51">
        <f t="shared" si="1"/>
        <v>0</v>
      </c>
    </row>
    <row r="35" spans="1:15" ht="12" customHeight="1" thickBot="1">
      <c r="A35" s="16" t="s">
        <v>26</v>
      </c>
      <c r="B35" s="39"/>
      <c r="C35" s="41">
        <f>((B35*J37)*(B37/100))/2000</f>
        <v>0</v>
      </c>
      <c r="D35" s="41"/>
      <c r="E35" s="39">
        <f>((D35*J38)*(B38/100))/2000</f>
        <v>0</v>
      </c>
      <c r="F35" s="40"/>
      <c r="G35" s="39">
        <f>((F35*J39)*(B39/100))/2000</f>
        <v>0</v>
      </c>
      <c r="H35" s="41"/>
      <c r="I35" s="40">
        <f>((H35*N37)*(F37/100))/2000</f>
        <v>0</v>
      </c>
      <c r="J35" s="39"/>
      <c r="K35" s="40">
        <f>((J35*N38)*(F38/100))/2000</f>
        <v>0</v>
      </c>
      <c r="L35" s="42"/>
      <c r="M35" s="39">
        <f>((L35*N39)*(F39/100))/2000</f>
        <v>0</v>
      </c>
      <c r="N35" s="45">
        <f t="shared" si="0"/>
        <v>0</v>
      </c>
      <c r="O35" s="53">
        <f t="shared" si="1"/>
        <v>0</v>
      </c>
    </row>
    <row r="36" spans="1:15" ht="12" customHeight="1" thickBot="1">
      <c r="A36" s="47" t="s">
        <v>14</v>
      </c>
      <c r="B36" s="9" t="s">
        <v>29</v>
      </c>
      <c r="C36" s="5"/>
      <c r="D36" s="25"/>
      <c r="E36" s="46" t="s">
        <v>4</v>
      </c>
      <c r="F36" s="9" t="s">
        <v>30</v>
      </c>
      <c r="G36" s="9"/>
      <c r="H36" s="25"/>
      <c r="I36" s="46" t="s">
        <v>8</v>
      </c>
      <c r="J36" s="5" t="s">
        <v>11</v>
      </c>
      <c r="K36" s="54"/>
      <c r="M36" s="46" t="s">
        <v>9</v>
      </c>
      <c r="N36" s="5" t="s">
        <v>11</v>
      </c>
      <c r="O36" s="54"/>
    </row>
    <row r="37" spans="1:15" ht="12" customHeight="1">
      <c r="A37" s="68" t="s">
        <v>31</v>
      </c>
      <c r="B37" s="61"/>
      <c r="C37" s="7"/>
      <c r="D37" s="59" t="s">
        <v>34</v>
      </c>
      <c r="E37" s="67"/>
      <c r="F37" s="61"/>
      <c r="G37" s="7"/>
      <c r="H37" s="68" t="s">
        <v>31</v>
      </c>
      <c r="I37" s="60"/>
      <c r="J37" s="61"/>
      <c r="K37" s="7"/>
      <c r="L37" s="59" t="s">
        <v>34</v>
      </c>
      <c r="M37" s="60"/>
      <c r="N37" s="61"/>
      <c r="O37" s="55"/>
    </row>
    <row r="38" spans="1:15" ht="12" customHeight="1">
      <c r="A38" s="69" t="s">
        <v>32</v>
      </c>
      <c r="B38" s="64"/>
      <c r="C38" s="9"/>
      <c r="D38" s="62" t="s">
        <v>35</v>
      </c>
      <c r="E38" s="65"/>
      <c r="F38" s="64"/>
      <c r="G38" s="9"/>
      <c r="H38" s="69" t="s">
        <v>32</v>
      </c>
      <c r="I38" s="65"/>
      <c r="J38" s="66"/>
      <c r="K38" s="9"/>
      <c r="L38" s="62" t="s">
        <v>35</v>
      </c>
      <c r="M38" s="63"/>
      <c r="N38" s="64"/>
      <c r="O38" s="56"/>
    </row>
    <row r="39" spans="1:15" ht="12" customHeight="1" thickBot="1">
      <c r="A39" s="27" t="s">
        <v>33</v>
      </c>
      <c r="B39" s="26"/>
      <c r="C39" s="9"/>
      <c r="D39" s="58" t="s">
        <v>36</v>
      </c>
      <c r="E39" s="57"/>
      <c r="F39" s="26"/>
      <c r="G39" s="9"/>
      <c r="H39" s="27" t="s">
        <v>33</v>
      </c>
      <c r="I39" s="57"/>
      <c r="J39" s="26"/>
      <c r="K39" s="25"/>
      <c r="L39" s="58" t="s">
        <v>36</v>
      </c>
      <c r="M39" s="57"/>
      <c r="N39" s="26"/>
      <c r="O39" s="56"/>
    </row>
    <row r="40" spans="1:14" ht="13.5">
      <c r="A40" s="9" t="s">
        <v>49</v>
      </c>
      <c r="B40" s="9" t="s">
        <v>51</v>
      </c>
      <c r="C40" s="3"/>
      <c r="D40" s="3"/>
      <c r="J40" s="9"/>
      <c r="K40" s="3" t="s">
        <v>50</v>
      </c>
      <c r="N40" s="3"/>
    </row>
    <row r="41" ht="12.75">
      <c r="A41" s="82"/>
    </row>
  </sheetData>
  <sheetProtection/>
  <mergeCells count="2">
    <mergeCell ref="A2:A5"/>
    <mergeCell ref="G1:I1"/>
  </mergeCells>
  <printOptions/>
  <pageMargins left="0.54" right="0.25" top="0.36" bottom="0.56" header="0.25" footer="0.2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babicam</dc:creator>
  <cp:keywords/>
  <dc:description/>
  <cp:lastModifiedBy>Frazier, Addison M..</cp:lastModifiedBy>
  <cp:lastPrinted>2008-08-12T20:35:12Z</cp:lastPrinted>
  <dcterms:created xsi:type="dcterms:W3CDTF">2006-03-14T20:28:01Z</dcterms:created>
  <dcterms:modified xsi:type="dcterms:W3CDTF">2017-01-09T19:37:45Z</dcterms:modified>
  <cp:category/>
  <cp:version/>
  <cp:contentType/>
  <cp:contentStatus/>
</cp:coreProperties>
</file>